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6960" activeTab="0"/>
  </bookViews>
  <sheets>
    <sheet name="2020年７月１日・ＥＸ改定" sheetId="1" r:id="rId1"/>
  </sheets>
  <definedNames>
    <definedName name="_xlnm.Print_Area" localSheetId="0">'2020年７月１日・ＥＸ改定'!$A$1:$N$50</definedName>
    <definedName name="幕別宮崎販売所は２１年7月１日以降_ＥＸ区域外となっています。折込・ＤＩＳのみの対応となります。">#REF!</definedName>
  </definedNames>
  <calcPr fullCalcOnLoad="1"/>
</workbook>
</file>

<file path=xl/sharedStrings.xml><?xml version="1.0" encoding="utf-8"?>
<sst xmlns="http://schemas.openxmlformats.org/spreadsheetml/2006/main" count="147" uniqueCount="128">
  <si>
    <t>チラシ搬入日</t>
  </si>
  <si>
    <t>様</t>
  </si>
  <si>
    <t>申込み枚数</t>
  </si>
  <si>
    <t>枚</t>
  </si>
  <si>
    <t>サイズ</t>
  </si>
  <si>
    <t>Ｂ５</t>
  </si>
  <si>
    <t>Ａ４</t>
  </si>
  <si>
    <t>Ｂ４</t>
  </si>
  <si>
    <t>Ｂ３・Ａ３・二つ折り</t>
  </si>
  <si>
    <t>Ｂ２・四つ折り</t>
  </si>
  <si>
    <t>Ｂ１</t>
  </si>
  <si>
    <t>他（　　　　　　　　　　）</t>
  </si>
  <si>
    <t>ご住所</t>
  </si>
  <si>
    <t>ＴＥＬ・ＦＡＸ・担当者名</t>
  </si>
  <si>
    <t>担当者名</t>
  </si>
  <si>
    <t>月　　　日（　　曜日）　午前10時まで</t>
  </si>
  <si>
    <t>お支払方法</t>
  </si>
  <si>
    <t>振込　　　　　現金</t>
  </si>
  <si>
    <t>（下表参照）</t>
  </si>
  <si>
    <t>販売所</t>
  </si>
  <si>
    <t>エリア</t>
  </si>
  <si>
    <t>宅配部数</t>
  </si>
  <si>
    <t>申込エリア</t>
  </si>
  <si>
    <t>南部山下販売所</t>
  </si>
  <si>
    <t>全　　　　　　域</t>
  </si>
  <si>
    <t>木野地区（①～③）</t>
  </si>
  <si>
    <t>　①鈴蘭(すずらん台含む）・共栄台・緑陽台地区</t>
  </si>
  <si>
    <t>　　※市街地の内、ＪＲ以南+東めむろニュータウン</t>
  </si>
  <si>
    <t>　②宝来・ひびき野地区・十勝川温泉区</t>
  </si>
  <si>
    <t>　③国道寄りの東西地区（北９線以南）</t>
  </si>
  <si>
    <t>小 計 Ａ</t>
  </si>
  <si>
    <t>小 計 Ｂ</t>
  </si>
  <si>
    <t>①申込は宅配希望日の７日前までにお願い申し上げます。</t>
  </si>
  <si>
    <t>合計（Ａ＋Ｂ）</t>
  </si>
  <si>
    <t>ＥＸ宅配料（税別）</t>
  </si>
  <si>
    <t>Ｂ５・Ａ４・Ｂ４＝２．５円</t>
  </si>
  <si>
    <t>Ｂ３・Ａ３・二つ折り＝４円</t>
  </si>
  <si>
    <t>配布指定が１日でも、配布日翌日の午前８時までは配布期間とさせて頂きます。</t>
  </si>
  <si>
    <t>Ｂ１＝１２円</t>
  </si>
  <si>
    <t>④道新の購読者にはご指定日朝刊に折込となります。（上記部数には折込部数も含まれています）</t>
  </si>
  <si>
    <t>商店街・工業団地・農村部などは折込のみとなります。（宅配拒否物件も同様です）</t>
  </si>
  <si>
    <t>搬入表</t>
  </si>
  <si>
    <t>（月・火）</t>
  </si>
  <si>
    <t>（水）</t>
  </si>
  <si>
    <t>（木）</t>
  </si>
  <si>
    <t>（金）</t>
  </si>
  <si>
    <t>（土）</t>
  </si>
  <si>
    <t>（日）</t>
  </si>
  <si>
    <t>⑤天候などにより宅配期間を延長させて頂くことがあります。（事前承認後）</t>
  </si>
  <si>
    <t>（基準宅配日１日目）</t>
  </si>
  <si>
    <t>⑥他のチラシと同配になることがあります。</t>
  </si>
  <si>
    <t>搬入日</t>
  </si>
  <si>
    <t>月曜日</t>
  </si>
  <si>
    <t>火曜日</t>
  </si>
  <si>
    <t>水曜日</t>
  </si>
  <si>
    <t>木曜日</t>
  </si>
  <si>
    <t>⑦ＥＸの宅配料は右表をご確認下さい。</t>
  </si>
  <si>
    <t>《北海道新聞》</t>
  </si>
  <si>
    <t>協会使用欄</t>
  </si>
  <si>
    <t>⑧販売所セット後の取消しはできません。</t>
  </si>
  <si>
    <t>受付日</t>
  </si>
  <si>
    <t>入力日</t>
  </si>
  <si>
    <t>検印</t>
  </si>
  <si>
    <t>（有）帯広折込広告協会</t>
  </si>
  <si>
    <t>〒080-0808　 帯広市東８条南８丁目１番地　℡0155－27－1223　Ｆａｘ0155－27－1224</t>
  </si>
  <si>
    <t>連合広告の場合、割増料金をいただくことがありますので、事前にお問い合わせください。</t>
  </si>
  <si>
    <t>http://obihiro-ex.com/</t>
  </si>
  <si>
    <t>三つ折り＝７円</t>
  </si>
  <si>
    <t>Ｂ２＝９円</t>
  </si>
  <si>
    <t>三つ折り</t>
  </si>
  <si>
    <t>西部本店（①～⑤）</t>
  </si>
  <si>
    <t>　①西１８条</t>
  </si>
  <si>
    <t>　②西１９条</t>
  </si>
  <si>
    <t>　③西２０条</t>
  </si>
  <si>
    <t>　➃西２１・２２条</t>
  </si>
  <si>
    <t>　⑤自由が丘（西２０条南６丁目含む）</t>
  </si>
  <si>
    <t>　⑧西１６・１７条南５・６丁目・緑が丘</t>
  </si>
  <si>
    <t>　①旧南町・旧南町東</t>
  </si>
  <si>
    <t>　②南の森</t>
  </si>
  <si>
    <t>　③稲田西区</t>
  </si>
  <si>
    <t>　⑦稲田東区</t>
  </si>
  <si>
    <t>　③東１条から東、国道以南</t>
  </si>
  <si>
    <t>　⑥国道以北、西１３条から東全域</t>
  </si>
  <si>
    <t>　①ＪＲの以北・西側から東１条まで</t>
  </si>
  <si>
    <t>　➃東１条から東、国道以北（大川町含む）</t>
  </si>
  <si>
    <t>　⑥西１６・１７条南３・４丁目・白樺</t>
  </si>
  <si>
    <t>西帯広地区（西２３条から西２５条（西２２条一部含む）</t>
  </si>
  <si>
    <t>　②ＪＲ以南</t>
  </si>
  <si>
    <t>　⑤大通から東、西南大通以北</t>
  </si>
  <si>
    <t>　⑦西１５条から西南大通</t>
  </si>
  <si>
    <t>　➃西５条通から西１２条・公園東町含む</t>
  </si>
  <si>
    <t>　⑤大通から西５条通</t>
  </si>
  <si>
    <t>　⑥大通から東、西南大通以南</t>
  </si>
  <si>
    <t>　市街地全域</t>
  </si>
  <si>
    <t>　②ＪＲ以南（新町含む）～西南大通以西</t>
  </si>
  <si>
    <t>本店（①～③）</t>
  </si>
  <si>
    <t>西部東地区（⑥～⑧）</t>
  </si>
  <si>
    <t>南部東地区（➃～⑦）</t>
  </si>
  <si>
    <t>音更冠者販売所</t>
  </si>
  <si>
    <t>芽室岡本販売所</t>
  </si>
  <si>
    <t>札内丸山販売所</t>
  </si>
  <si>
    <t>幕別宮崎販売所</t>
  </si>
  <si>
    <t>中央繁田販売所</t>
  </si>
  <si>
    <t>北部酒井販売所</t>
  </si>
  <si>
    <t>ながさわ西部営業所</t>
  </si>
  <si>
    <t>折 込 希 望 日</t>
  </si>
  <si>
    <t>宅     配     日</t>
  </si>
  <si>
    <t>セ ー ル 期 間</t>
  </si>
  <si>
    <t>ス ポ ン サ ー 名</t>
  </si>
  <si>
    <t>印   刷   会   社</t>
  </si>
  <si>
    <t>広  告  代  理  店</t>
  </si>
  <si>
    <t>請   求   先</t>
  </si>
  <si>
    <t>FAX０１５５-２７-１２２４</t>
  </si>
  <si>
    <r>
      <t>②納品は宅配希望日の２日前午前１０時までにお願い申し上げます。</t>
    </r>
    <r>
      <rPr>
        <sz val="8"/>
        <rFont val="ＭＳ Ｐゴシック"/>
        <family val="0"/>
      </rPr>
      <t>（右下表参照）</t>
    </r>
  </si>
  <si>
    <t>大空地区（川西・基松など折込含む）</t>
  </si>
  <si>
    <t>販売所の〇数字は配布地図と同エリア</t>
  </si>
  <si>
    <t>配布しません</t>
  </si>
  <si>
    <t>年　　　月　　　日～　　　日</t>
  </si>
  <si>
    <t>年　　　月　　　日（　　曜日）</t>
  </si>
  <si>
    <t>未講読配布が祝日を含む場合は、配布期間は２日間頂きます。</t>
  </si>
  <si>
    <t>（未講読配布が祝日を含む場合はB５・A4・B4・B3・二つ折は折込料金と同額）</t>
  </si>
  <si>
    <r>
      <t>　①西１４条から西２５条</t>
    </r>
    <r>
      <rPr>
        <sz val="6"/>
        <rFont val="ＭＳ Ｐゴシック"/>
        <family val="0"/>
      </rPr>
      <t>（西１８条の一部から西側（工業団地・流通団地）は折込１６０部のみ）</t>
    </r>
  </si>
  <si>
    <t>音更本町地区</t>
  </si>
  <si>
    <t>２０２０年７月１日改定</t>
  </si>
  <si>
    <t>③宅配期間は水～土曜日でご指定頂きます。</t>
  </si>
  <si>
    <t>道新以外の他紙購読者宅には宅配されます。</t>
  </si>
  <si>
    <r>
      <t>どうしんＥＸシステム申込書</t>
    </r>
    <r>
      <rPr>
        <b/>
        <i/>
        <sz val="26"/>
        <rFont val="HG創英ﾌﾟﾚｾﾞﾝｽEB"/>
        <family val="0"/>
      </rPr>
      <t>（水曜日から土曜日まで毎日配布）</t>
    </r>
  </si>
  <si>
    <t>道新朝刊折込のみ（他紙を含む場合は５２５枚）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</si>
</sst>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70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20"/>
      <name val="ＭＳ Ｐゴシック"/>
      <family val="0"/>
    </font>
    <font>
      <sz val="18"/>
      <name val="ＭＳ Ｐゴシック"/>
      <family val="0"/>
    </font>
    <font>
      <b/>
      <sz val="18"/>
      <name val="ＭＳ Ｐゴシック"/>
      <family val="0"/>
    </font>
    <font>
      <sz val="14"/>
      <name val="ＭＳ Ｐゴシック"/>
      <family val="0"/>
    </font>
    <font>
      <sz val="10"/>
      <name val="ＭＳ Ｐゴシック"/>
      <family val="0"/>
    </font>
    <font>
      <b/>
      <sz val="16"/>
      <name val="ＭＳ Ｐゴシック"/>
      <family val="0"/>
    </font>
    <font>
      <sz val="10"/>
      <name val="HGP明朝E"/>
      <family val="0"/>
    </font>
    <font>
      <b/>
      <sz val="11"/>
      <name val="ＭＳ Ｐゴシック"/>
      <family val="0"/>
    </font>
    <font>
      <sz val="8"/>
      <name val="ＭＳ Ｐゴシック"/>
      <family val="0"/>
    </font>
    <font>
      <sz val="10"/>
      <color indexed="8"/>
      <name val="HGP明朝E"/>
      <family val="0"/>
    </font>
    <font>
      <b/>
      <sz val="12"/>
      <name val="ＭＳ Ｐゴシック"/>
      <family val="0"/>
    </font>
    <font>
      <b/>
      <sz val="10"/>
      <color indexed="10"/>
      <name val="HGP明朝E"/>
      <family val="0"/>
    </font>
    <font>
      <sz val="12"/>
      <name val="ＭＳ Ｐゴシック"/>
      <family val="0"/>
    </font>
    <font>
      <sz val="12"/>
      <name val="HGP明朝E"/>
      <family val="0"/>
    </font>
    <font>
      <sz val="9"/>
      <name val="ＭＳ Ｐゴシック"/>
      <family val="0"/>
    </font>
    <font>
      <sz val="6"/>
      <name val="HGP明朝E"/>
      <family val="0"/>
    </font>
    <font>
      <sz val="9"/>
      <name val="HGP明朝E"/>
      <family val="0"/>
    </font>
    <font>
      <b/>
      <sz val="18"/>
      <name val="HG行書体"/>
      <family val="0"/>
    </font>
    <font>
      <u val="single"/>
      <sz val="22"/>
      <color indexed="12"/>
      <name val="ＭＳ Ｐゴシック"/>
      <family val="0"/>
    </font>
    <font>
      <sz val="9"/>
      <name val="HGP正楷書体"/>
      <family val="0"/>
    </font>
    <font>
      <b/>
      <sz val="24"/>
      <color indexed="9"/>
      <name val="HGP明朝B"/>
      <family val="0"/>
    </font>
    <font>
      <sz val="20"/>
      <name val="HG創英ﾌﾟﾚｾﾞﾝｽEB"/>
      <family val="0"/>
    </font>
    <font>
      <sz val="26"/>
      <name val="HG創英ﾌﾟﾚｾﾞﾝｽEB"/>
      <family val="0"/>
    </font>
    <font>
      <b/>
      <i/>
      <sz val="26"/>
      <name val="HG創英ﾌﾟﾚｾﾞﾝｽEB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9"/>
      <color indexed="10"/>
      <name val="ＭＳ Ｐゴシック"/>
      <family val="0"/>
    </font>
    <font>
      <b/>
      <sz val="28"/>
      <color indexed="9"/>
      <name val="ＭＳ Ｐゴシック"/>
      <family val="0"/>
    </font>
    <font>
      <b/>
      <sz val="9"/>
      <color indexed="9"/>
      <name val="ＭＳ Ｐゴシック"/>
      <family val="0"/>
    </font>
    <font>
      <b/>
      <sz val="17.5"/>
      <color indexed="9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9"/>
      <color rgb="FFFF0000"/>
      <name val="ＭＳ Ｐゴシック"/>
      <family val="0"/>
    </font>
    <font>
      <b/>
      <sz val="17.5"/>
      <color theme="0"/>
      <name val="ＭＳ Ｐゴシック"/>
      <family val="0"/>
    </font>
    <font>
      <b/>
      <sz val="28"/>
      <color theme="0"/>
      <name val="ＭＳ Ｐゴシック"/>
      <family val="0"/>
    </font>
    <font>
      <b/>
      <sz val="9"/>
      <color theme="0"/>
      <name val="ＭＳ Ｐゴシック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8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7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8" fillId="0" borderId="26" xfId="0" applyFont="1" applyBorder="1" applyAlignment="1">
      <alignment vertical="distributed" textRotation="255"/>
    </xf>
    <xf numFmtId="0" fontId="10" fillId="0" borderId="0" xfId="0" applyFont="1" applyBorder="1" applyAlignment="1">
      <alignment shrinkToFit="1"/>
    </xf>
    <xf numFmtId="0" fontId="10" fillId="0" borderId="27" xfId="0" applyFont="1" applyBorder="1" applyAlignment="1">
      <alignment shrinkToFit="1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3" borderId="31" xfId="0" applyNumberFormat="1" applyFont="1" applyFill="1" applyBorder="1" applyAlignment="1">
      <alignment/>
    </xf>
    <xf numFmtId="3" fontId="0" fillId="33" borderId="32" xfId="0" applyNumberFormat="1" applyFont="1" applyFill="1" applyBorder="1" applyAlignment="1">
      <alignment/>
    </xf>
    <xf numFmtId="3" fontId="0" fillId="33" borderId="30" xfId="0" applyNumberFormat="1" applyFont="1" applyFill="1" applyBorder="1" applyAlignment="1">
      <alignment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27" xfId="0" applyFont="1" applyBorder="1" applyAlignment="1">
      <alignment vertical="center" wrapText="1"/>
    </xf>
    <xf numFmtId="3" fontId="0" fillId="33" borderId="35" xfId="0" applyNumberFormat="1" applyFont="1" applyFill="1" applyBorder="1" applyAlignment="1">
      <alignment/>
    </xf>
    <xf numFmtId="3" fontId="0" fillId="33" borderId="34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3" fontId="0" fillId="33" borderId="37" xfId="0" applyNumberFormat="1" applyFont="1" applyFill="1" applyBorder="1" applyAlignment="1">
      <alignment/>
    </xf>
    <xf numFmtId="0" fontId="8" fillId="33" borderId="38" xfId="0" applyFont="1" applyFill="1" applyBorder="1" applyAlignment="1">
      <alignment vertical="center"/>
    </xf>
    <xf numFmtId="0" fontId="8" fillId="33" borderId="39" xfId="0" applyFont="1" applyFill="1" applyBorder="1" applyAlignment="1">
      <alignment vertical="center"/>
    </xf>
    <xf numFmtId="3" fontId="0" fillId="33" borderId="40" xfId="0" applyNumberFormat="1" applyFont="1" applyFill="1" applyBorder="1" applyAlignment="1">
      <alignment/>
    </xf>
    <xf numFmtId="3" fontId="0" fillId="33" borderId="39" xfId="0" applyNumberFormat="1" applyFont="1" applyFill="1" applyBorder="1" applyAlignment="1">
      <alignment/>
    </xf>
    <xf numFmtId="3" fontId="0" fillId="33" borderId="41" xfId="0" applyNumberFormat="1" applyFont="1" applyFill="1" applyBorder="1" applyAlignment="1">
      <alignment/>
    </xf>
    <xf numFmtId="3" fontId="0" fillId="33" borderId="42" xfId="0" applyNumberFormat="1" applyFont="1" applyFill="1" applyBorder="1" applyAlignment="1">
      <alignment/>
    </xf>
    <xf numFmtId="3" fontId="0" fillId="33" borderId="43" xfId="0" applyNumberFormat="1" applyFont="1" applyFill="1" applyBorder="1" applyAlignment="1">
      <alignment/>
    </xf>
    <xf numFmtId="0" fontId="8" fillId="33" borderId="44" xfId="0" applyFont="1" applyFill="1" applyBorder="1" applyAlignment="1">
      <alignment vertical="center"/>
    </xf>
    <xf numFmtId="0" fontId="8" fillId="33" borderId="42" xfId="0" applyFont="1" applyFill="1" applyBorder="1" applyAlignment="1">
      <alignment vertical="center"/>
    </xf>
    <xf numFmtId="3" fontId="0" fillId="33" borderId="27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left" vertical="center"/>
    </xf>
    <xf numFmtId="0" fontId="8" fillId="33" borderId="38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left" vertical="center"/>
    </xf>
    <xf numFmtId="0" fontId="8" fillId="33" borderId="46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0" fillId="33" borderId="47" xfId="0" applyNumberFormat="1" applyFill="1" applyBorder="1" applyAlignment="1">
      <alignment/>
    </xf>
    <xf numFmtId="0" fontId="8" fillId="33" borderId="48" xfId="0" applyFont="1" applyFill="1" applyBorder="1" applyAlignment="1">
      <alignment horizontal="left" vertical="center"/>
    </xf>
    <xf numFmtId="0" fontId="8" fillId="33" borderId="49" xfId="0" applyFont="1" applyFill="1" applyBorder="1" applyAlignment="1">
      <alignment horizontal="left" vertical="center"/>
    </xf>
    <xf numFmtId="0" fontId="8" fillId="33" borderId="44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/>
    </xf>
    <xf numFmtId="0" fontId="8" fillId="33" borderId="50" xfId="0" applyFont="1" applyFill="1" applyBorder="1" applyAlignment="1">
      <alignment horizontal="left" vertical="center"/>
    </xf>
    <xf numFmtId="3" fontId="0" fillId="33" borderId="50" xfId="0" applyNumberFormat="1" applyFont="1" applyFill="1" applyBorder="1" applyAlignment="1">
      <alignment/>
    </xf>
    <xf numFmtId="0" fontId="8" fillId="33" borderId="48" xfId="0" applyFont="1" applyFill="1" applyBorder="1" applyAlignment="1">
      <alignment vertical="center"/>
    </xf>
    <xf numFmtId="0" fontId="8" fillId="33" borderId="49" xfId="0" applyFont="1" applyFill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58" fontId="67" fillId="34" borderId="24" xfId="0" applyNumberFormat="1" applyFont="1" applyFill="1" applyBorder="1" applyAlignment="1">
      <alignment horizontal="center" vertical="center" wrapText="1"/>
    </xf>
    <xf numFmtId="58" fontId="67" fillId="34" borderId="25" xfId="0" applyNumberFormat="1" applyFont="1" applyFill="1" applyBorder="1" applyAlignment="1">
      <alignment horizontal="center" vertical="center" wrapText="1"/>
    </xf>
    <xf numFmtId="58" fontId="67" fillId="34" borderId="29" xfId="0" applyNumberFormat="1" applyFont="1" applyFill="1" applyBorder="1" applyAlignment="1">
      <alignment horizontal="center" vertical="center" wrapText="1"/>
    </xf>
    <xf numFmtId="58" fontId="67" fillId="34" borderId="30" xfId="0" applyNumberFormat="1" applyFont="1" applyFill="1" applyBorder="1" applyAlignment="1">
      <alignment horizontal="center" vertical="center" wrapText="1"/>
    </xf>
    <xf numFmtId="0" fontId="26" fillId="33" borderId="23" xfId="0" applyNumberFormat="1" applyFont="1" applyFill="1" applyBorder="1" applyAlignment="1">
      <alignment horizontal="center" vertical="center" shrinkToFit="1"/>
    </xf>
    <xf numFmtId="0" fontId="26" fillId="33" borderId="24" xfId="0" applyNumberFormat="1" applyFont="1" applyFill="1" applyBorder="1" applyAlignment="1">
      <alignment horizontal="center" vertical="center" shrinkToFit="1"/>
    </xf>
    <xf numFmtId="0" fontId="26" fillId="33" borderId="25" xfId="0" applyNumberFormat="1" applyFont="1" applyFill="1" applyBorder="1" applyAlignment="1">
      <alignment horizontal="center" vertical="center" shrinkToFit="1"/>
    </xf>
    <xf numFmtId="0" fontId="26" fillId="33" borderId="26" xfId="0" applyNumberFormat="1" applyFont="1" applyFill="1" applyBorder="1" applyAlignment="1">
      <alignment horizontal="center" vertical="center" shrinkToFit="1"/>
    </xf>
    <xf numFmtId="0" fontId="26" fillId="33" borderId="0" xfId="0" applyNumberFormat="1" applyFont="1" applyFill="1" applyBorder="1" applyAlignment="1">
      <alignment horizontal="center" vertical="center" shrinkToFit="1"/>
    </xf>
    <xf numFmtId="0" fontId="26" fillId="33" borderId="27" xfId="0" applyNumberFormat="1" applyFont="1" applyFill="1" applyBorder="1" applyAlignment="1">
      <alignment horizontal="center" vertical="center" shrinkToFit="1"/>
    </xf>
    <xf numFmtId="0" fontId="26" fillId="33" borderId="28" xfId="0" applyNumberFormat="1" applyFont="1" applyFill="1" applyBorder="1" applyAlignment="1">
      <alignment horizontal="center" vertical="center" shrinkToFit="1"/>
    </xf>
    <xf numFmtId="0" fontId="26" fillId="33" borderId="29" xfId="0" applyNumberFormat="1" applyFont="1" applyFill="1" applyBorder="1" applyAlignment="1">
      <alignment horizontal="center" vertical="center" shrinkToFit="1"/>
    </xf>
    <xf numFmtId="0" fontId="26" fillId="33" borderId="30" xfId="0" applyNumberFormat="1" applyFont="1" applyFill="1" applyBorder="1" applyAlignment="1">
      <alignment horizontal="center" vertical="center" shrinkToFit="1"/>
    </xf>
    <xf numFmtId="0" fontId="25" fillId="33" borderId="23" xfId="0" applyFont="1" applyFill="1" applyBorder="1" applyAlignment="1">
      <alignment horizontal="center" vertical="center" shrinkToFit="1"/>
    </xf>
    <xf numFmtId="0" fontId="25" fillId="33" borderId="24" xfId="0" applyFont="1" applyFill="1" applyBorder="1" applyAlignment="1">
      <alignment horizontal="center" vertical="center" shrinkToFit="1"/>
    </xf>
    <xf numFmtId="0" fontId="25" fillId="33" borderId="28" xfId="0" applyFont="1" applyFill="1" applyBorder="1" applyAlignment="1">
      <alignment horizontal="center" vertical="center" shrinkToFit="1"/>
    </xf>
    <xf numFmtId="0" fontId="25" fillId="33" borderId="29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7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0" fillId="0" borderId="6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2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5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0" fillId="0" borderId="6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5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left" vertical="center"/>
    </xf>
    <xf numFmtId="0" fontId="8" fillId="33" borderId="66" xfId="0" applyFont="1" applyFill="1" applyBorder="1" applyAlignment="1">
      <alignment horizontal="left" vertical="center"/>
    </xf>
    <xf numFmtId="0" fontId="8" fillId="33" borderId="67" xfId="0" applyFont="1" applyFill="1" applyBorder="1" applyAlignment="1">
      <alignment horizontal="left" vertical="center"/>
    </xf>
    <xf numFmtId="0" fontId="8" fillId="33" borderId="68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vertical="center" shrinkToFit="1"/>
    </xf>
    <xf numFmtId="0" fontId="8" fillId="33" borderId="17" xfId="0" applyFont="1" applyFill="1" applyBorder="1" applyAlignment="1">
      <alignment vertical="center" shrinkToFit="1"/>
    </xf>
    <xf numFmtId="0" fontId="8" fillId="33" borderId="56" xfId="0" applyFont="1" applyFill="1" applyBorder="1" applyAlignment="1">
      <alignment vertical="center" shrinkToFit="1"/>
    </xf>
    <xf numFmtId="0" fontId="8" fillId="33" borderId="69" xfId="0" applyNumberFormat="1" applyFont="1" applyFill="1" applyBorder="1" applyAlignment="1">
      <alignment horizontal="left" vertical="center" shrinkToFit="1"/>
    </xf>
    <xf numFmtId="0" fontId="8" fillId="33" borderId="63" xfId="0" applyNumberFormat="1" applyFont="1" applyFill="1" applyBorder="1" applyAlignment="1">
      <alignment horizontal="left" vertical="center" shrinkToFit="1"/>
    </xf>
    <xf numFmtId="0" fontId="8" fillId="33" borderId="70" xfId="0" applyNumberFormat="1" applyFont="1" applyFill="1" applyBorder="1" applyAlignment="1">
      <alignment horizontal="left" vertical="center" shrinkToFit="1"/>
    </xf>
    <xf numFmtId="0" fontId="0" fillId="33" borderId="23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0" fillId="33" borderId="7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72" xfId="0" applyFont="1" applyFill="1" applyBorder="1" applyAlignment="1">
      <alignment horizontal="center"/>
    </xf>
    <xf numFmtId="0" fontId="0" fillId="33" borderId="76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73" xfId="0" applyFont="1" applyFill="1" applyBorder="1" applyAlignment="1">
      <alignment horizontal="center"/>
    </xf>
    <xf numFmtId="3" fontId="0" fillId="33" borderId="77" xfId="0" applyNumberFormat="1" applyFont="1" applyFill="1" applyBorder="1" applyAlignment="1">
      <alignment horizontal="center" vertical="center"/>
    </xf>
    <xf numFmtId="3" fontId="0" fillId="33" borderId="78" xfId="0" applyNumberFormat="1" applyFont="1" applyFill="1" applyBorder="1" applyAlignment="1">
      <alignment horizontal="center" vertical="center"/>
    </xf>
    <xf numFmtId="3" fontId="0" fillId="33" borderId="79" xfId="0" applyNumberFormat="1" applyFont="1" applyFill="1" applyBorder="1" applyAlignment="1">
      <alignment horizontal="center" vertical="center"/>
    </xf>
    <xf numFmtId="3" fontId="0" fillId="33" borderId="80" xfId="0" applyNumberFormat="1" applyFont="1" applyFill="1" applyBorder="1" applyAlignment="1">
      <alignment horizontal="center" vertical="center"/>
    </xf>
    <xf numFmtId="3" fontId="0" fillId="33" borderId="51" xfId="0" applyNumberFormat="1" applyFont="1" applyFill="1" applyBorder="1" applyAlignment="1">
      <alignment horizontal="center" vertical="center"/>
    </xf>
    <xf numFmtId="3" fontId="0" fillId="33" borderId="81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3" fontId="9" fillId="33" borderId="28" xfId="0" applyNumberFormat="1" applyFont="1" applyFill="1" applyBorder="1" applyAlignment="1">
      <alignment horizontal="center" vertical="center"/>
    </xf>
    <xf numFmtId="3" fontId="9" fillId="33" borderId="29" xfId="0" applyNumberFormat="1" applyFont="1" applyFill="1" applyBorder="1" applyAlignment="1">
      <alignment horizontal="center" vertical="center"/>
    </xf>
    <xf numFmtId="3" fontId="0" fillId="33" borderId="80" xfId="0" applyNumberFormat="1" applyFont="1" applyFill="1" applyBorder="1" applyAlignment="1">
      <alignment horizontal="right" vertical="center"/>
    </xf>
    <xf numFmtId="3" fontId="0" fillId="33" borderId="81" xfId="0" applyNumberFormat="1" applyFont="1" applyFill="1" applyBorder="1" applyAlignment="1">
      <alignment horizontal="right" vertical="center"/>
    </xf>
    <xf numFmtId="3" fontId="0" fillId="33" borderId="70" xfId="0" applyNumberFormat="1" applyFont="1" applyFill="1" applyBorder="1" applyAlignment="1">
      <alignment horizontal="center" vertical="center"/>
    </xf>
    <xf numFmtId="3" fontId="0" fillId="33" borderId="32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71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72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0" fontId="68" fillId="34" borderId="23" xfId="0" applyFont="1" applyFill="1" applyBorder="1" applyAlignment="1">
      <alignment horizontal="center" vertical="center" wrapText="1" shrinkToFit="1"/>
    </xf>
    <xf numFmtId="0" fontId="68" fillId="34" borderId="24" xfId="0" applyFont="1" applyFill="1" applyBorder="1" applyAlignment="1">
      <alignment horizontal="center" vertical="center" wrapText="1" shrinkToFit="1"/>
    </xf>
    <xf numFmtId="0" fontId="68" fillId="34" borderId="26" xfId="0" applyFont="1" applyFill="1" applyBorder="1" applyAlignment="1">
      <alignment horizontal="center" vertical="center" wrapText="1" shrinkToFit="1"/>
    </xf>
    <xf numFmtId="0" fontId="68" fillId="34" borderId="0" xfId="0" applyFont="1" applyFill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69" fillId="34" borderId="26" xfId="0" applyFont="1" applyFill="1" applyBorder="1" applyAlignment="1">
      <alignment horizontal="left" vertical="center" wrapText="1"/>
    </xf>
    <xf numFmtId="0" fontId="69" fillId="34" borderId="0" xfId="0" applyFont="1" applyFill="1" applyBorder="1" applyAlignment="1">
      <alignment horizontal="left" vertical="center" wrapText="1"/>
    </xf>
    <xf numFmtId="0" fontId="69" fillId="34" borderId="28" xfId="0" applyFont="1" applyFill="1" applyBorder="1" applyAlignment="1">
      <alignment horizontal="left" vertical="center" wrapText="1"/>
    </xf>
    <xf numFmtId="0" fontId="69" fillId="34" borderId="29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2" fillId="0" borderId="24" xfId="43" applyFont="1" applyBorder="1" applyAlignment="1" applyProtection="1">
      <alignment horizontal="center" vertical="center" shrinkToFit="1"/>
      <protection/>
    </xf>
    <xf numFmtId="0" fontId="22" fillId="0" borderId="71" xfId="43" applyFont="1" applyBorder="1" applyAlignment="1" applyProtection="1">
      <alignment horizontal="center" vertical="center" shrinkToFit="1"/>
      <protection/>
    </xf>
    <xf numFmtId="0" fontId="22" fillId="0" borderId="37" xfId="43" applyFont="1" applyBorder="1" applyAlignment="1" applyProtection="1">
      <alignment horizontal="center" vertical="center" shrinkToFit="1"/>
      <protection/>
    </xf>
    <xf numFmtId="0" fontId="22" fillId="0" borderId="62" xfId="43" applyFont="1" applyBorder="1" applyAlignment="1" applyProtection="1">
      <alignment horizontal="center" vertical="center" shrinkToFit="1"/>
      <protection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shrinkToFit="1"/>
    </xf>
    <xf numFmtId="0" fontId="24" fillId="35" borderId="18" xfId="0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ihiro-ex.com/" TargetMode="External" /><Relationship Id="rId2" Type="http://schemas.openxmlformats.org/officeDocument/2006/relationships/hyperlink" Target="http://obihiro-ex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80" zoomScaleNormal="80" zoomScalePageLayoutView="0" workbookViewId="0" topLeftCell="A1">
      <selection activeCell="Q7" sqref="Q7"/>
    </sheetView>
  </sheetViews>
  <sheetFormatPr defaultColWidth="8.875" defaultRowHeight="13.5"/>
  <cols>
    <col min="1" max="14" width="13.875" style="13" customWidth="1"/>
    <col min="15" max="16384" width="8.875" style="13" customWidth="1"/>
  </cols>
  <sheetData>
    <row r="1" spans="1:14" ht="20.25" customHeight="1">
      <c r="A1" s="83" t="s">
        <v>126</v>
      </c>
      <c r="B1" s="84"/>
      <c r="C1" s="84"/>
      <c r="D1" s="84"/>
      <c r="E1" s="84"/>
      <c r="F1" s="84"/>
      <c r="G1" s="84"/>
      <c r="H1" s="84"/>
      <c r="I1" s="85"/>
      <c r="J1" s="92" t="s">
        <v>115</v>
      </c>
      <c r="K1" s="93"/>
      <c r="L1" s="79" t="s">
        <v>123</v>
      </c>
      <c r="M1" s="79"/>
      <c r="N1" s="80"/>
    </row>
    <row r="2" spans="1:14" ht="20.25" customHeight="1" thickBot="1">
      <c r="A2" s="86"/>
      <c r="B2" s="87"/>
      <c r="C2" s="87"/>
      <c r="D2" s="87"/>
      <c r="E2" s="87"/>
      <c r="F2" s="87"/>
      <c r="G2" s="87"/>
      <c r="H2" s="87"/>
      <c r="I2" s="88"/>
      <c r="J2" s="94"/>
      <c r="K2" s="95"/>
      <c r="L2" s="81"/>
      <c r="M2" s="81"/>
      <c r="N2" s="82"/>
    </row>
    <row r="3" spans="1:14" ht="20.25" customHeight="1" thickBot="1">
      <c r="A3" s="89"/>
      <c r="B3" s="90"/>
      <c r="C3" s="90"/>
      <c r="D3" s="90"/>
      <c r="E3" s="90"/>
      <c r="F3" s="90"/>
      <c r="G3" s="90"/>
      <c r="H3" s="90"/>
      <c r="I3" s="91"/>
      <c r="J3" s="96" t="s">
        <v>112</v>
      </c>
      <c r="K3" s="97"/>
      <c r="L3" s="97"/>
      <c r="M3" s="97"/>
      <c r="N3" s="98"/>
    </row>
    <row r="4" spans="1:14" ht="20.25" customHeight="1">
      <c r="A4" s="99" t="s">
        <v>106</v>
      </c>
      <c r="B4" s="100"/>
      <c r="C4" s="101" t="s">
        <v>117</v>
      </c>
      <c r="D4" s="102"/>
      <c r="E4" s="103"/>
      <c r="F4" s="104" t="s">
        <v>2</v>
      </c>
      <c r="G4" s="105"/>
      <c r="H4" s="110"/>
      <c r="I4" s="111"/>
      <c r="J4" s="116" t="s">
        <v>3</v>
      </c>
      <c r="K4" s="119" t="s">
        <v>4</v>
      </c>
      <c r="L4" s="14" t="s">
        <v>5</v>
      </c>
      <c r="M4" s="15" t="s">
        <v>6</v>
      </c>
      <c r="N4" s="16" t="s">
        <v>7</v>
      </c>
    </row>
    <row r="5" spans="1:14" ht="20.25" customHeight="1">
      <c r="A5" s="122" t="s">
        <v>105</v>
      </c>
      <c r="B5" s="123"/>
      <c r="C5" s="124" t="s">
        <v>118</v>
      </c>
      <c r="D5" s="125"/>
      <c r="E5" s="126"/>
      <c r="F5" s="106"/>
      <c r="G5" s="107"/>
      <c r="H5" s="112"/>
      <c r="I5" s="113"/>
      <c r="J5" s="117"/>
      <c r="K5" s="120"/>
      <c r="L5" s="17" t="s">
        <v>8</v>
      </c>
      <c r="M5" s="18" t="s">
        <v>69</v>
      </c>
      <c r="N5" s="19" t="s">
        <v>9</v>
      </c>
    </row>
    <row r="6" spans="1:14" ht="20.25" customHeight="1" thickBot="1">
      <c r="A6" s="127" t="s">
        <v>107</v>
      </c>
      <c r="B6" s="128"/>
      <c r="C6" s="129" t="s">
        <v>117</v>
      </c>
      <c r="D6" s="130"/>
      <c r="E6" s="131"/>
      <c r="F6" s="108"/>
      <c r="G6" s="109"/>
      <c r="H6" s="114"/>
      <c r="I6" s="115"/>
      <c r="J6" s="118"/>
      <c r="K6" s="121"/>
      <c r="L6" s="20" t="s">
        <v>10</v>
      </c>
      <c r="M6" s="132" t="s">
        <v>11</v>
      </c>
      <c r="N6" s="133"/>
    </row>
    <row r="7" spans="1:14" ht="20.25" customHeight="1" thickBot="1">
      <c r="A7" s="134" t="s">
        <v>108</v>
      </c>
      <c r="B7" s="135"/>
      <c r="C7" s="136" t="s">
        <v>1</v>
      </c>
      <c r="D7" s="137"/>
      <c r="E7" s="138"/>
      <c r="F7" s="139" t="s">
        <v>12</v>
      </c>
      <c r="G7" s="140"/>
      <c r="H7" s="141"/>
      <c r="I7" s="142"/>
      <c r="J7" s="1" t="s">
        <v>13</v>
      </c>
      <c r="K7" s="143"/>
      <c r="L7" s="143"/>
      <c r="M7" s="143"/>
      <c r="N7" s="144"/>
    </row>
    <row r="8" spans="1:14" ht="20.25" customHeight="1">
      <c r="A8" s="122" t="s">
        <v>110</v>
      </c>
      <c r="B8" s="123"/>
      <c r="C8" s="145" t="s">
        <v>1</v>
      </c>
      <c r="D8" s="146"/>
      <c r="E8" s="147"/>
      <c r="F8" s="148" t="s">
        <v>14</v>
      </c>
      <c r="G8" s="149"/>
      <c r="H8" s="150" t="s">
        <v>1</v>
      </c>
      <c r="I8" s="151"/>
      <c r="J8" s="134" t="s">
        <v>0</v>
      </c>
      <c r="K8" s="152" t="s">
        <v>15</v>
      </c>
      <c r="L8" s="153"/>
      <c r="M8" s="153"/>
      <c r="N8" s="154"/>
    </row>
    <row r="9" spans="1:14" ht="20.25" customHeight="1">
      <c r="A9" s="122" t="s">
        <v>109</v>
      </c>
      <c r="B9" s="123"/>
      <c r="C9" s="145" t="s">
        <v>1</v>
      </c>
      <c r="D9" s="146"/>
      <c r="E9" s="147"/>
      <c r="F9" s="161" t="s">
        <v>14</v>
      </c>
      <c r="G9" s="162"/>
      <c r="H9" s="163" t="s">
        <v>1</v>
      </c>
      <c r="I9" s="164"/>
      <c r="J9" s="122"/>
      <c r="K9" s="155"/>
      <c r="L9" s="156"/>
      <c r="M9" s="156"/>
      <c r="N9" s="157"/>
    </row>
    <row r="10" spans="1:14" ht="20.25" customHeight="1" thickBot="1">
      <c r="A10" s="127" t="s">
        <v>111</v>
      </c>
      <c r="B10" s="128"/>
      <c r="C10" s="165" t="s">
        <v>1</v>
      </c>
      <c r="D10" s="166"/>
      <c r="E10" s="167"/>
      <c r="F10" s="168" t="s">
        <v>16</v>
      </c>
      <c r="G10" s="132"/>
      <c r="H10" s="128" t="s">
        <v>17</v>
      </c>
      <c r="I10" s="169"/>
      <c r="J10" s="20" t="s">
        <v>18</v>
      </c>
      <c r="K10" s="158"/>
      <c r="L10" s="159"/>
      <c r="M10" s="159"/>
      <c r="N10" s="160"/>
    </row>
    <row r="11" spans="1:14" ht="15" thickBot="1">
      <c r="A11" s="170" t="s">
        <v>19</v>
      </c>
      <c r="B11" s="171"/>
      <c r="C11" s="172" t="s">
        <v>20</v>
      </c>
      <c r="D11" s="173"/>
      <c r="E11" s="174"/>
      <c r="F11" s="2" t="s">
        <v>21</v>
      </c>
      <c r="G11" s="3" t="s">
        <v>22</v>
      </c>
      <c r="H11" s="172" t="s">
        <v>19</v>
      </c>
      <c r="I11" s="174"/>
      <c r="J11" s="175" t="s">
        <v>20</v>
      </c>
      <c r="K11" s="176"/>
      <c r="L11" s="176"/>
      <c r="M11" s="4" t="s">
        <v>21</v>
      </c>
      <c r="N11" s="5" t="s">
        <v>22</v>
      </c>
    </row>
    <row r="12" spans="1:14" ht="15.75" customHeight="1" thickBot="1">
      <c r="A12" s="177" t="s">
        <v>102</v>
      </c>
      <c r="B12" s="178"/>
      <c r="C12" s="183" t="s">
        <v>24</v>
      </c>
      <c r="D12" s="184"/>
      <c r="E12" s="185"/>
      <c r="F12" s="47">
        <f>SUM(F13:F18)</f>
        <v>16220</v>
      </c>
      <c r="G12" s="48"/>
      <c r="H12" s="186" t="s">
        <v>23</v>
      </c>
      <c r="I12" s="187"/>
      <c r="J12" s="183" t="s">
        <v>24</v>
      </c>
      <c r="K12" s="184"/>
      <c r="L12" s="185"/>
      <c r="M12" s="47">
        <f>M13+M17+M22</f>
        <v>21390</v>
      </c>
      <c r="N12" s="36"/>
    </row>
    <row r="13" spans="1:14" ht="15.75" customHeight="1">
      <c r="A13" s="179"/>
      <c r="B13" s="180"/>
      <c r="C13" s="192" t="s">
        <v>83</v>
      </c>
      <c r="D13" s="193"/>
      <c r="E13" s="193"/>
      <c r="F13" s="49">
        <v>3300</v>
      </c>
      <c r="G13" s="50"/>
      <c r="H13" s="188"/>
      <c r="I13" s="189"/>
      <c r="J13" s="51" t="s">
        <v>95</v>
      </c>
      <c r="K13" s="52"/>
      <c r="L13" s="52"/>
      <c r="M13" s="49">
        <f>SUM(M14:M16)</f>
        <v>7040</v>
      </c>
      <c r="N13" s="53"/>
    </row>
    <row r="14" spans="1:14" ht="15.75" customHeight="1">
      <c r="A14" s="179"/>
      <c r="B14" s="180"/>
      <c r="C14" s="194" t="s">
        <v>87</v>
      </c>
      <c r="D14" s="195"/>
      <c r="E14" s="196"/>
      <c r="F14" s="49">
        <v>1480</v>
      </c>
      <c r="G14" s="54"/>
      <c r="H14" s="188"/>
      <c r="I14" s="189"/>
      <c r="J14" s="51" t="s">
        <v>77</v>
      </c>
      <c r="K14" s="52"/>
      <c r="L14" s="52"/>
      <c r="M14" s="49">
        <v>3050</v>
      </c>
      <c r="N14" s="53"/>
    </row>
    <row r="15" spans="1:14" ht="15.75" customHeight="1">
      <c r="A15" s="179"/>
      <c r="B15" s="180"/>
      <c r="C15" s="51" t="s">
        <v>81</v>
      </c>
      <c r="D15" s="52"/>
      <c r="E15" s="52"/>
      <c r="F15" s="49">
        <v>2120</v>
      </c>
      <c r="G15" s="54"/>
      <c r="H15" s="188"/>
      <c r="I15" s="189"/>
      <c r="J15" s="51" t="s">
        <v>78</v>
      </c>
      <c r="K15" s="52"/>
      <c r="L15" s="52"/>
      <c r="M15" s="49">
        <v>1320</v>
      </c>
      <c r="N15" s="53"/>
    </row>
    <row r="16" spans="1:14" ht="15.75" customHeight="1">
      <c r="A16" s="179"/>
      <c r="B16" s="180"/>
      <c r="C16" s="192" t="s">
        <v>84</v>
      </c>
      <c r="D16" s="193"/>
      <c r="E16" s="193"/>
      <c r="F16" s="49">
        <v>2000</v>
      </c>
      <c r="G16" s="54"/>
      <c r="H16" s="188"/>
      <c r="I16" s="189"/>
      <c r="J16" s="51" t="s">
        <v>79</v>
      </c>
      <c r="K16" s="52"/>
      <c r="L16" s="52"/>
      <c r="M16" s="49">
        <v>2670</v>
      </c>
      <c r="N16" s="53"/>
    </row>
    <row r="17" spans="1:14" ht="15.75" customHeight="1">
      <c r="A17" s="179"/>
      <c r="B17" s="180"/>
      <c r="C17" s="194" t="s">
        <v>88</v>
      </c>
      <c r="D17" s="195"/>
      <c r="E17" s="196"/>
      <c r="F17" s="49">
        <v>4000</v>
      </c>
      <c r="G17" s="54"/>
      <c r="H17" s="188"/>
      <c r="I17" s="189"/>
      <c r="J17" s="51" t="s">
        <v>97</v>
      </c>
      <c r="K17" s="52"/>
      <c r="L17" s="52"/>
      <c r="M17" s="49">
        <f>SUM(M18:M21)</f>
        <v>12120</v>
      </c>
      <c r="N17" s="53"/>
    </row>
    <row r="18" spans="1:14" ht="15.75" customHeight="1" thickBot="1">
      <c r="A18" s="181"/>
      <c r="B18" s="182"/>
      <c r="C18" s="197" t="s">
        <v>82</v>
      </c>
      <c r="D18" s="198"/>
      <c r="E18" s="199"/>
      <c r="F18" s="55">
        <v>3320</v>
      </c>
      <c r="G18" s="56"/>
      <c r="H18" s="188"/>
      <c r="I18" s="189"/>
      <c r="J18" s="51" t="s">
        <v>90</v>
      </c>
      <c r="K18" s="52"/>
      <c r="L18" s="52"/>
      <c r="M18" s="49">
        <v>4360</v>
      </c>
      <c r="N18" s="53"/>
    </row>
    <row r="19" spans="1:14" ht="15.75" customHeight="1" thickBot="1">
      <c r="A19" s="177" t="s">
        <v>103</v>
      </c>
      <c r="B19" s="200"/>
      <c r="C19" s="183" t="s">
        <v>24</v>
      </c>
      <c r="D19" s="184"/>
      <c r="E19" s="202"/>
      <c r="F19" s="47">
        <f>SUM(F20:F21)</f>
        <v>8360</v>
      </c>
      <c r="G19" s="36"/>
      <c r="H19" s="188"/>
      <c r="I19" s="189"/>
      <c r="J19" s="51" t="s">
        <v>91</v>
      </c>
      <c r="K19" s="52"/>
      <c r="L19" s="52"/>
      <c r="M19" s="49">
        <v>3150</v>
      </c>
      <c r="N19" s="53"/>
    </row>
    <row r="20" spans="1:14" ht="15.75" customHeight="1">
      <c r="A20" s="179"/>
      <c r="B20" s="201"/>
      <c r="C20" s="194" t="s">
        <v>121</v>
      </c>
      <c r="D20" s="195"/>
      <c r="E20" s="203"/>
      <c r="F20" s="49">
        <v>4860</v>
      </c>
      <c r="G20" s="37"/>
      <c r="H20" s="188"/>
      <c r="I20" s="189"/>
      <c r="J20" s="51" t="s">
        <v>92</v>
      </c>
      <c r="K20" s="52"/>
      <c r="L20" s="52"/>
      <c r="M20" s="49">
        <v>2230</v>
      </c>
      <c r="N20" s="53"/>
    </row>
    <row r="21" spans="1:14" ht="15.75" customHeight="1" thickBot="1">
      <c r="A21" s="179"/>
      <c r="B21" s="201"/>
      <c r="C21" s="204" t="s">
        <v>94</v>
      </c>
      <c r="D21" s="205"/>
      <c r="E21" s="206"/>
      <c r="F21" s="57">
        <v>3500</v>
      </c>
      <c r="G21" s="38"/>
      <c r="H21" s="188"/>
      <c r="I21" s="189"/>
      <c r="J21" s="58" t="s">
        <v>80</v>
      </c>
      <c r="K21" s="59"/>
      <c r="L21" s="59"/>
      <c r="M21" s="55">
        <v>2380</v>
      </c>
      <c r="N21" s="53"/>
    </row>
    <row r="22" spans="1:14" ht="15.75" customHeight="1" thickBot="1">
      <c r="A22" s="207" t="s">
        <v>104</v>
      </c>
      <c r="B22" s="208"/>
      <c r="C22" s="183" t="s">
        <v>24</v>
      </c>
      <c r="D22" s="184"/>
      <c r="E22" s="185"/>
      <c r="F22" s="47">
        <f>F23+F29+F33</f>
        <v>28500</v>
      </c>
      <c r="G22" s="47"/>
      <c r="H22" s="190"/>
      <c r="I22" s="191"/>
      <c r="J22" s="58" t="s">
        <v>114</v>
      </c>
      <c r="K22" s="59"/>
      <c r="L22" s="59"/>
      <c r="M22" s="55">
        <v>2230</v>
      </c>
      <c r="N22" s="60"/>
    </row>
    <row r="23" spans="1:14" ht="15.75" customHeight="1" thickBot="1">
      <c r="A23" s="209"/>
      <c r="B23" s="210"/>
      <c r="C23" s="194" t="s">
        <v>70</v>
      </c>
      <c r="D23" s="195"/>
      <c r="E23" s="203"/>
      <c r="F23" s="49">
        <f>SUM(F24:F28)</f>
        <v>12580</v>
      </c>
      <c r="G23" s="49"/>
      <c r="H23" s="177" t="s">
        <v>98</v>
      </c>
      <c r="I23" s="200"/>
      <c r="J23" s="183" t="s">
        <v>24</v>
      </c>
      <c r="K23" s="184"/>
      <c r="L23" s="185"/>
      <c r="M23" s="47">
        <f>M24+M28</f>
        <v>15810</v>
      </c>
      <c r="N23" s="36"/>
    </row>
    <row r="24" spans="1:14" ht="15.75" customHeight="1">
      <c r="A24" s="209"/>
      <c r="B24" s="210"/>
      <c r="C24" s="214" t="s">
        <v>71</v>
      </c>
      <c r="D24" s="215"/>
      <c r="E24" s="216"/>
      <c r="F24" s="37">
        <v>2800</v>
      </c>
      <c r="G24" s="37"/>
      <c r="H24" s="179"/>
      <c r="I24" s="201"/>
      <c r="J24" s="194" t="s">
        <v>25</v>
      </c>
      <c r="K24" s="195"/>
      <c r="L24" s="196"/>
      <c r="M24" s="49">
        <f>SUM(M25:M27)</f>
        <v>11110</v>
      </c>
      <c r="N24" s="37"/>
    </row>
    <row r="25" spans="1:14" ht="15.75" customHeight="1">
      <c r="A25" s="209"/>
      <c r="B25" s="210"/>
      <c r="C25" s="214" t="s">
        <v>72</v>
      </c>
      <c r="D25" s="215"/>
      <c r="E25" s="216"/>
      <c r="F25" s="53">
        <v>2600</v>
      </c>
      <c r="G25" s="53"/>
      <c r="H25" s="179"/>
      <c r="I25" s="201"/>
      <c r="J25" s="61" t="s">
        <v>26</v>
      </c>
      <c r="K25" s="62"/>
      <c r="L25" s="63"/>
      <c r="M25" s="49">
        <v>5030</v>
      </c>
      <c r="N25" s="53"/>
    </row>
    <row r="26" spans="1:14" ht="15.75" customHeight="1">
      <c r="A26" s="209"/>
      <c r="B26" s="210"/>
      <c r="C26" s="214" t="s">
        <v>73</v>
      </c>
      <c r="D26" s="215"/>
      <c r="E26" s="216"/>
      <c r="F26" s="53">
        <v>2630</v>
      </c>
      <c r="G26" s="53"/>
      <c r="H26" s="179"/>
      <c r="I26" s="201"/>
      <c r="J26" s="194" t="s">
        <v>28</v>
      </c>
      <c r="K26" s="195"/>
      <c r="L26" s="196"/>
      <c r="M26" s="49">
        <v>2760</v>
      </c>
      <c r="N26" s="53"/>
    </row>
    <row r="27" spans="1:14" ht="15.75" customHeight="1">
      <c r="A27" s="209"/>
      <c r="B27" s="210"/>
      <c r="C27" s="214" t="s">
        <v>74</v>
      </c>
      <c r="D27" s="215"/>
      <c r="E27" s="216"/>
      <c r="F27" s="53">
        <v>3250</v>
      </c>
      <c r="G27" s="53"/>
      <c r="H27" s="179"/>
      <c r="I27" s="201"/>
      <c r="J27" s="194" t="s">
        <v>29</v>
      </c>
      <c r="K27" s="195"/>
      <c r="L27" s="196"/>
      <c r="M27" s="49">
        <v>3320</v>
      </c>
      <c r="N27" s="53"/>
    </row>
    <row r="28" spans="1:14" ht="15.75" customHeight="1" thickBot="1">
      <c r="A28" s="209"/>
      <c r="B28" s="210"/>
      <c r="C28" s="64" t="s">
        <v>75</v>
      </c>
      <c r="D28" s="65"/>
      <c r="E28" s="66"/>
      <c r="F28" s="53">
        <v>1300</v>
      </c>
      <c r="G28" s="53"/>
      <c r="H28" s="181"/>
      <c r="I28" s="213"/>
      <c r="J28" s="217" t="s">
        <v>122</v>
      </c>
      <c r="K28" s="218"/>
      <c r="L28" s="219"/>
      <c r="M28" s="57">
        <v>4700</v>
      </c>
      <c r="N28" s="38"/>
    </row>
    <row r="29" spans="1:14" ht="15.75" customHeight="1" thickBot="1">
      <c r="A29" s="209"/>
      <c r="B29" s="210"/>
      <c r="C29" s="64" t="s">
        <v>96</v>
      </c>
      <c r="D29" s="65"/>
      <c r="E29" s="66"/>
      <c r="F29" s="49">
        <f>SUM(F30:F32)</f>
        <v>10560</v>
      </c>
      <c r="G29" s="49"/>
      <c r="H29" s="177" t="s">
        <v>99</v>
      </c>
      <c r="I29" s="200"/>
      <c r="J29" s="67" t="s">
        <v>24</v>
      </c>
      <c r="K29" s="68"/>
      <c r="L29" s="68"/>
      <c r="M29" s="69">
        <v>6400</v>
      </c>
      <c r="N29" s="39"/>
    </row>
    <row r="30" spans="1:14" ht="15.75" customHeight="1">
      <c r="A30" s="209"/>
      <c r="B30" s="210"/>
      <c r="C30" s="64" t="s">
        <v>85</v>
      </c>
      <c r="D30" s="65"/>
      <c r="E30" s="66"/>
      <c r="F30" s="53">
        <v>3300</v>
      </c>
      <c r="G30" s="53"/>
      <c r="H30" s="179"/>
      <c r="I30" s="201"/>
      <c r="J30" s="51" t="s">
        <v>93</v>
      </c>
      <c r="K30" s="52"/>
      <c r="L30" s="52"/>
      <c r="M30" s="49">
        <v>5700</v>
      </c>
      <c r="N30" s="37"/>
    </row>
    <row r="31" spans="1:14" ht="15.75" customHeight="1" thickBot="1">
      <c r="A31" s="209"/>
      <c r="B31" s="210"/>
      <c r="C31" s="64" t="s">
        <v>89</v>
      </c>
      <c r="D31" s="65"/>
      <c r="E31" s="66"/>
      <c r="F31" s="53">
        <v>3560</v>
      </c>
      <c r="G31" s="53"/>
      <c r="H31" s="181"/>
      <c r="I31" s="213"/>
      <c r="J31" s="70" t="s">
        <v>27</v>
      </c>
      <c r="K31" s="71"/>
      <c r="L31" s="71"/>
      <c r="M31" s="57">
        <v>2050</v>
      </c>
      <c r="N31" s="38"/>
    </row>
    <row r="32" spans="1:14" ht="15.75" customHeight="1" thickBot="1">
      <c r="A32" s="209"/>
      <c r="B32" s="210"/>
      <c r="C32" s="72" t="s">
        <v>76</v>
      </c>
      <c r="D32" s="73"/>
      <c r="E32" s="74"/>
      <c r="F32" s="75">
        <v>3700</v>
      </c>
      <c r="G32" s="75"/>
      <c r="H32" s="186" t="s">
        <v>100</v>
      </c>
      <c r="I32" s="187"/>
      <c r="J32" s="220" t="s">
        <v>24</v>
      </c>
      <c r="K32" s="221"/>
      <c r="L32" s="222"/>
      <c r="M32" s="47">
        <v>7400</v>
      </c>
      <c r="N32" s="36"/>
    </row>
    <row r="33" spans="1:14" ht="15.75" customHeight="1" thickBot="1">
      <c r="A33" s="211"/>
      <c r="B33" s="212"/>
      <c r="C33" s="204" t="s">
        <v>86</v>
      </c>
      <c r="D33" s="205"/>
      <c r="E33" s="206"/>
      <c r="F33" s="38">
        <v>5360</v>
      </c>
      <c r="G33" s="38"/>
      <c r="H33" s="190"/>
      <c r="I33" s="191"/>
      <c r="J33" s="76" t="s">
        <v>93</v>
      </c>
      <c r="K33" s="77"/>
      <c r="L33" s="77"/>
      <c r="M33" s="57">
        <v>7235</v>
      </c>
      <c r="N33" s="39"/>
    </row>
    <row r="34" spans="1:14" ht="15.75" customHeight="1" thickBot="1">
      <c r="A34" s="223" t="s">
        <v>30</v>
      </c>
      <c r="B34" s="224"/>
      <c r="C34" s="229"/>
      <c r="D34" s="230"/>
      <c r="E34" s="231"/>
      <c r="F34" s="238">
        <f>F12+F19+F22</f>
        <v>53080</v>
      </c>
      <c r="G34" s="241"/>
      <c r="H34" s="244" t="s">
        <v>101</v>
      </c>
      <c r="I34" s="245"/>
      <c r="J34" s="40" t="s">
        <v>127</v>
      </c>
      <c r="K34" s="41"/>
      <c r="L34" s="41"/>
      <c r="M34" s="78">
        <v>475</v>
      </c>
      <c r="N34" s="42"/>
    </row>
    <row r="35" spans="1:14" ht="15.75" customHeight="1">
      <c r="A35" s="225"/>
      <c r="B35" s="226"/>
      <c r="C35" s="232"/>
      <c r="D35" s="233"/>
      <c r="E35" s="234"/>
      <c r="F35" s="239"/>
      <c r="G35" s="242"/>
      <c r="H35" s="246" t="s">
        <v>31</v>
      </c>
      <c r="I35" s="247"/>
      <c r="J35" s="250"/>
      <c r="K35" s="251"/>
      <c r="L35" s="251"/>
      <c r="M35" s="254">
        <f>M12+M23+M29+M32+M34</f>
        <v>51475</v>
      </c>
      <c r="N35" s="256"/>
    </row>
    <row r="36" spans="1:14" ht="15.75" customHeight="1" thickBot="1">
      <c r="A36" s="227"/>
      <c r="B36" s="228"/>
      <c r="C36" s="235"/>
      <c r="D36" s="236"/>
      <c r="E36" s="237"/>
      <c r="F36" s="240"/>
      <c r="G36" s="243"/>
      <c r="H36" s="248"/>
      <c r="I36" s="249"/>
      <c r="J36" s="252"/>
      <c r="K36" s="253"/>
      <c r="L36" s="253"/>
      <c r="M36" s="255"/>
      <c r="N36" s="257"/>
    </row>
    <row r="37" spans="1:14" ht="15.75" customHeight="1">
      <c r="A37" s="21" t="s">
        <v>32</v>
      </c>
      <c r="B37" s="22"/>
      <c r="C37" s="22"/>
      <c r="D37" s="22"/>
      <c r="E37" s="22"/>
      <c r="F37" s="22"/>
      <c r="G37" s="23"/>
      <c r="H37" s="258" t="s">
        <v>33</v>
      </c>
      <c r="I37" s="259"/>
      <c r="J37" s="262">
        <f>F34+M35</f>
        <v>104555</v>
      </c>
      <c r="K37" s="263"/>
      <c r="L37" s="264"/>
      <c r="M37" s="268"/>
      <c r="N37" s="269"/>
    </row>
    <row r="38" spans="1:14" ht="15.75" customHeight="1" thickBot="1">
      <c r="A38" s="24" t="s">
        <v>113</v>
      </c>
      <c r="B38" s="25"/>
      <c r="C38" s="25"/>
      <c r="D38" s="25"/>
      <c r="E38" s="25"/>
      <c r="F38" s="25"/>
      <c r="G38" s="26"/>
      <c r="H38" s="260"/>
      <c r="I38" s="261"/>
      <c r="J38" s="265"/>
      <c r="K38" s="266"/>
      <c r="L38" s="267"/>
      <c r="M38" s="270"/>
      <c r="N38" s="271"/>
    </row>
    <row r="39" spans="1:14" ht="15.75" customHeight="1">
      <c r="A39" s="27" t="s">
        <v>124</v>
      </c>
      <c r="B39" s="28"/>
      <c r="C39" s="28"/>
      <c r="D39" s="28"/>
      <c r="E39" s="28"/>
      <c r="F39" s="28"/>
      <c r="G39" s="29"/>
      <c r="H39" s="272" t="s">
        <v>34</v>
      </c>
      <c r="I39" s="273"/>
      <c r="J39" s="273"/>
      <c r="K39" s="276" t="s">
        <v>35</v>
      </c>
      <c r="L39" s="277"/>
      <c r="M39" s="277" t="s">
        <v>36</v>
      </c>
      <c r="N39" s="280"/>
    </row>
    <row r="40" spans="1:14" ht="15.75" customHeight="1">
      <c r="A40" s="30"/>
      <c r="B40" s="25" t="s">
        <v>37</v>
      </c>
      <c r="C40" s="25"/>
      <c r="D40" s="25"/>
      <c r="E40" s="25"/>
      <c r="F40" s="25"/>
      <c r="G40" s="26"/>
      <c r="H40" s="274"/>
      <c r="I40" s="275"/>
      <c r="J40" s="275"/>
      <c r="K40" s="278"/>
      <c r="L40" s="279"/>
      <c r="M40" s="279"/>
      <c r="N40" s="281"/>
    </row>
    <row r="41" spans="1:14" ht="15.75" customHeight="1">
      <c r="A41" s="30"/>
      <c r="B41" s="25" t="s">
        <v>119</v>
      </c>
      <c r="C41" s="25"/>
      <c r="D41" s="25"/>
      <c r="E41" s="25"/>
      <c r="F41" s="25"/>
      <c r="G41" s="26"/>
      <c r="H41" s="282" t="s">
        <v>65</v>
      </c>
      <c r="I41" s="283"/>
      <c r="J41" s="283"/>
      <c r="K41" s="278" t="s">
        <v>67</v>
      </c>
      <c r="L41" s="286"/>
      <c r="M41" s="289" t="s">
        <v>68</v>
      </c>
      <c r="N41" s="291" t="s">
        <v>38</v>
      </c>
    </row>
    <row r="42" spans="1:14" ht="15.75" customHeight="1" thickBot="1">
      <c r="A42" s="24" t="s">
        <v>39</v>
      </c>
      <c r="B42" s="44"/>
      <c r="C42" s="44"/>
      <c r="D42" s="44"/>
      <c r="E42" s="44"/>
      <c r="F42" s="44"/>
      <c r="G42" s="46"/>
      <c r="H42" s="284"/>
      <c r="I42" s="285"/>
      <c r="J42" s="285"/>
      <c r="K42" s="287"/>
      <c r="L42" s="288"/>
      <c r="M42" s="290"/>
      <c r="N42" s="292"/>
    </row>
    <row r="43" spans="1:14" ht="15.75" customHeight="1">
      <c r="A43" s="30"/>
      <c r="B43" s="45" t="s">
        <v>125</v>
      </c>
      <c r="C43" s="44"/>
      <c r="D43" s="44"/>
      <c r="E43" s="44"/>
      <c r="F43" s="44"/>
      <c r="G43" s="46"/>
      <c r="H43" s="6" t="s">
        <v>41</v>
      </c>
      <c r="I43" s="293" t="s">
        <v>42</v>
      </c>
      <c r="J43" s="293" t="s">
        <v>43</v>
      </c>
      <c r="K43" s="295" t="s">
        <v>44</v>
      </c>
      <c r="L43" s="295" t="s">
        <v>45</v>
      </c>
      <c r="M43" s="295" t="s">
        <v>46</v>
      </c>
      <c r="N43" s="296" t="s">
        <v>47</v>
      </c>
    </row>
    <row r="44" spans="1:14" ht="15.75" customHeight="1">
      <c r="A44" s="24"/>
      <c r="B44" s="25" t="s">
        <v>40</v>
      </c>
      <c r="C44" s="25"/>
      <c r="D44" s="25"/>
      <c r="E44" s="25"/>
      <c r="F44" s="25"/>
      <c r="G44" s="26"/>
      <c r="H44" s="7" t="s">
        <v>49</v>
      </c>
      <c r="I44" s="294"/>
      <c r="J44" s="294"/>
      <c r="K44" s="294"/>
      <c r="L44" s="294"/>
      <c r="M44" s="294"/>
      <c r="N44" s="297"/>
    </row>
    <row r="45" spans="1:14" ht="15.75" customHeight="1" thickBot="1">
      <c r="A45" s="24" t="s">
        <v>48</v>
      </c>
      <c r="B45" s="25"/>
      <c r="C45" s="25"/>
      <c r="D45" s="25"/>
      <c r="E45" s="25"/>
      <c r="F45" s="25"/>
      <c r="G45" s="26"/>
      <c r="H45" s="8" t="s">
        <v>51</v>
      </c>
      <c r="I45" s="12" t="s">
        <v>116</v>
      </c>
      <c r="J45" s="9" t="s">
        <v>52</v>
      </c>
      <c r="K45" s="9" t="s">
        <v>53</v>
      </c>
      <c r="L45" s="9" t="s">
        <v>54</v>
      </c>
      <c r="M45" s="9" t="s">
        <v>55</v>
      </c>
      <c r="N45" s="43" t="s">
        <v>116</v>
      </c>
    </row>
    <row r="46" spans="1:14" ht="13.5">
      <c r="A46" s="24" t="s">
        <v>50</v>
      </c>
      <c r="B46" s="25"/>
      <c r="C46" s="25"/>
      <c r="D46" s="25"/>
      <c r="E46" s="25"/>
      <c r="F46" s="25"/>
      <c r="G46" s="26"/>
      <c r="H46" s="298" t="s">
        <v>57</v>
      </c>
      <c r="I46" s="300" t="s">
        <v>66</v>
      </c>
      <c r="J46" s="300"/>
      <c r="K46" s="301"/>
      <c r="L46" s="304" t="s">
        <v>58</v>
      </c>
      <c r="M46" s="304"/>
      <c r="N46" s="305"/>
    </row>
    <row r="47" spans="1:14" ht="15.75" customHeight="1">
      <c r="A47" s="24" t="s">
        <v>56</v>
      </c>
      <c r="B47" s="25"/>
      <c r="C47" s="25"/>
      <c r="D47" s="25"/>
      <c r="E47" s="25"/>
      <c r="F47" s="25"/>
      <c r="G47" s="26"/>
      <c r="H47" s="299"/>
      <c r="I47" s="302"/>
      <c r="J47" s="302"/>
      <c r="K47" s="303"/>
      <c r="L47" s="10" t="s">
        <v>60</v>
      </c>
      <c r="M47" s="10" t="s">
        <v>61</v>
      </c>
      <c r="N47" s="11" t="s">
        <v>62</v>
      </c>
    </row>
    <row r="48" spans="1:14" ht="15.75" customHeight="1">
      <c r="A48" s="24"/>
      <c r="B48" s="25" t="s">
        <v>120</v>
      </c>
      <c r="C48" s="31"/>
      <c r="D48" s="31"/>
      <c r="E48" s="31"/>
      <c r="F48" s="31"/>
      <c r="G48" s="32"/>
      <c r="H48" s="306" t="s">
        <v>63</v>
      </c>
      <c r="I48" s="307"/>
      <c r="J48" s="307"/>
      <c r="K48" s="307"/>
      <c r="L48" s="308"/>
      <c r="M48" s="308"/>
      <c r="N48" s="310"/>
    </row>
    <row r="49" spans="1:14" ht="15.75" customHeight="1">
      <c r="A49" s="24" t="s">
        <v>59</v>
      </c>
      <c r="B49" s="25"/>
      <c r="C49" s="25"/>
      <c r="D49" s="25"/>
      <c r="E49" s="25"/>
      <c r="F49" s="25"/>
      <c r="G49" s="26"/>
      <c r="H49" s="306"/>
      <c r="I49" s="307"/>
      <c r="J49" s="307"/>
      <c r="K49" s="307"/>
      <c r="L49" s="308"/>
      <c r="M49" s="308"/>
      <c r="N49" s="310"/>
    </row>
    <row r="50" spans="1:14" ht="15.75" customHeight="1" thickBot="1">
      <c r="A50" s="33"/>
      <c r="B50" s="34"/>
      <c r="C50" s="34"/>
      <c r="D50" s="34"/>
      <c r="E50" s="34"/>
      <c r="F50" s="34"/>
      <c r="G50" s="35"/>
      <c r="H50" s="312" t="s">
        <v>64</v>
      </c>
      <c r="I50" s="313"/>
      <c r="J50" s="313"/>
      <c r="K50" s="313"/>
      <c r="L50" s="309"/>
      <c r="M50" s="309"/>
      <c r="N50" s="311"/>
    </row>
    <row r="51" ht="21.75"/>
    <row r="52" ht="21.75"/>
    <row r="53" ht="21.75"/>
    <row r="54" ht="21.75"/>
    <row r="55" ht="21.75"/>
    <row r="56" ht="21.75"/>
    <row r="57" ht="21.75"/>
    <row r="58" ht="21.75"/>
    <row r="59" ht="21.75"/>
    <row r="60" ht="21.75"/>
    <row r="61" ht="21.75"/>
    <row r="62" ht="21.75"/>
    <row r="99" ht="21.75"/>
    <row r="101" ht="21.75"/>
    <row r="102" ht="21.75"/>
    <row r="103" ht="21.75"/>
    <row r="104" ht="21.75"/>
    <row r="106" ht="21.75"/>
    <row r="107" ht="21.75"/>
    <row r="108" ht="21.75"/>
    <row r="109" ht="21.75"/>
    <row r="110" ht="21.75"/>
    <row r="111" ht="21.75"/>
    <row r="112" ht="21.75"/>
    <row r="113" ht="21.75"/>
    <row r="114" ht="21.75"/>
    <row r="115" ht="21.75"/>
    <row r="116" ht="21.75"/>
    <row r="117" ht="21.75"/>
    <row r="118" ht="21.75"/>
    <row r="119" ht="21.75"/>
    <row r="120" ht="21.75"/>
    <row r="121" ht="21.75"/>
    <row r="122" ht="21.75"/>
    <row r="123" ht="21.75"/>
    <row r="124" ht="21.75"/>
    <row r="125" ht="21.75"/>
    <row r="126" ht="21.75"/>
    <row r="127" ht="21.75"/>
    <row r="128" ht="21.75"/>
    <row r="129" ht="21.75"/>
    <row r="130" ht="21.75"/>
    <row r="133" ht="21.75"/>
    <row r="134" ht="21.75"/>
  </sheetData>
  <sheetProtection/>
  <mergeCells count="101">
    <mergeCell ref="H46:H47"/>
    <mergeCell ref="I46:K47"/>
    <mergeCell ref="L46:N46"/>
    <mergeCell ref="H48:K49"/>
    <mergeCell ref="L48:L50"/>
    <mergeCell ref="M48:M50"/>
    <mergeCell ref="N48:N50"/>
    <mergeCell ref="H50:K50"/>
    <mergeCell ref="I43:I44"/>
    <mergeCell ref="J43:J44"/>
    <mergeCell ref="K43:K44"/>
    <mergeCell ref="L43:L44"/>
    <mergeCell ref="M43:M44"/>
    <mergeCell ref="N43:N44"/>
    <mergeCell ref="H39:J40"/>
    <mergeCell ref="K39:L40"/>
    <mergeCell ref="M39:N40"/>
    <mergeCell ref="H41:J42"/>
    <mergeCell ref="K41:L42"/>
    <mergeCell ref="M41:M42"/>
    <mergeCell ref="N41:N42"/>
    <mergeCell ref="J35:L36"/>
    <mergeCell ref="M35:M36"/>
    <mergeCell ref="N35:N36"/>
    <mergeCell ref="H37:I38"/>
    <mergeCell ref="J37:L38"/>
    <mergeCell ref="M37:N38"/>
    <mergeCell ref="H29:I31"/>
    <mergeCell ref="H32:I33"/>
    <mergeCell ref="J32:L32"/>
    <mergeCell ref="C33:E33"/>
    <mergeCell ref="A34:B36"/>
    <mergeCell ref="C34:E36"/>
    <mergeCell ref="F34:F36"/>
    <mergeCell ref="G34:G36"/>
    <mergeCell ref="H34:I34"/>
    <mergeCell ref="H35:I36"/>
    <mergeCell ref="H23:I28"/>
    <mergeCell ref="J23:L23"/>
    <mergeCell ref="C24:E24"/>
    <mergeCell ref="J24:L24"/>
    <mergeCell ref="C25:E25"/>
    <mergeCell ref="C26:E26"/>
    <mergeCell ref="J26:L26"/>
    <mergeCell ref="C27:E27"/>
    <mergeCell ref="J27:L27"/>
    <mergeCell ref="J28:L28"/>
    <mergeCell ref="A19:B21"/>
    <mergeCell ref="C19:E19"/>
    <mergeCell ref="C20:E20"/>
    <mergeCell ref="C21:E21"/>
    <mergeCell ref="A22:B33"/>
    <mergeCell ref="C22:E22"/>
    <mergeCell ref="C23:E23"/>
    <mergeCell ref="J11:L11"/>
    <mergeCell ref="A12:B18"/>
    <mergeCell ref="C12:E12"/>
    <mergeCell ref="H12:I22"/>
    <mergeCell ref="J12:L12"/>
    <mergeCell ref="C13:E13"/>
    <mergeCell ref="C14:E14"/>
    <mergeCell ref="C16:E16"/>
    <mergeCell ref="C17:E17"/>
    <mergeCell ref="C18:E18"/>
    <mergeCell ref="A10:B10"/>
    <mergeCell ref="C10:E10"/>
    <mergeCell ref="F10:G10"/>
    <mergeCell ref="H10:I10"/>
    <mergeCell ref="A11:B11"/>
    <mergeCell ref="C11:E11"/>
    <mergeCell ref="H11:I11"/>
    <mergeCell ref="A8:B8"/>
    <mergeCell ref="C8:E8"/>
    <mergeCell ref="F8:G8"/>
    <mergeCell ref="H8:I8"/>
    <mergeCell ref="J8:J9"/>
    <mergeCell ref="K8:N10"/>
    <mergeCell ref="A9:B9"/>
    <mergeCell ref="C9:E9"/>
    <mergeCell ref="F9:G9"/>
    <mergeCell ref="H9:I9"/>
    <mergeCell ref="A5:B5"/>
    <mergeCell ref="C5:E5"/>
    <mergeCell ref="A6:B6"/>
    <mergeCell ref="C6:E6"/>
    <mergeCell ref="M6:N6"/>
    <mergeCell ref="A7:B7"/>
    <mergeCell ref="C7:E7"/>
    <mergeCell ref="F7:G7"/>
    <mergeCell ref="H7:I7"/>
    <mergeCell ref="K7:N7"/>
    <mergeCell ref="L1:N2"/>
    <mergeCell ref="A1:I3"/>
    <mergeCell ref="J1:K2"/>
    <mergeCell ref="J3:N3"/>
    <mergeCell ref="A4:B4"/>
    <mergeCell ref="C4:E4"/>
    <mergeCell ref="F4:G6"/>
    <mergeCell ref="H4:I6"/>
    <mergeCell ref="J4:J6"/>
    <mergeCell ref="K4:K6"/>
  </mergeCells>
  <hyperlinks>
    <hyperlink ref="I46" r:id="rId1" display="http://obihiro-ex.com/"/>
    <hyperlink ref="I46:K47" r:id="rId2" display="http://obihiro-ex.com/"/>
  </hyperlinks>
  <printOptions horizontalCentered="1" verticalCentered="1"/>
  <pageMargins left="0" right="0" top="0" bottom="0" header="0.31496062992125984" footer="0.31496062992125984"/>
  <pageSetup fitToWidth="0" fitToHeight="1" horizontalDpi="1200" verticalDpi="12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Microsoft Office User</cp:lastModifiedBy>
  <cp:lastPrinted>2020-06-18T03:14:44Z</cp:lastPrinted>
  <dcterms:created xsi:type="dcterms:W3CDTF">2003-01-13T14:23:45Z</dcterms:created>
  <dcterms:modified xsi:type="dcterms:W3CDTF">2020-06-25T07:52:42Z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